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CAPC\Sierra Sac Region\IPP 2019.2021\2021-2023 Year Docs\Year-End Reports\Year-End Reports 2022-2023\"/>
    </mc:Choice>
  </mc:AlternateContent>
  <xr:revisionPtr revIDLastSave="0" documentId="8_{1B2E0F3F-5CD1-4E87-9792-1AB2123B539D}" xr6:coauthVersionLast="47" xr6:coauthVersionMax="47" xr10:uidLastSave="{00000000-0000-0000-0000-000000000000}"/>
  <bookViews>
    <workbookView xWindow="-54120" yWindow="-120" windowWidth="25440" windowHeight="15390" activeTab="2" xr2:uid="{00000000-000D-0000-FFFF-FFFF00000000}"/>
  </bookViews>
  <sheets>
    <sheet name="Year End Report 22.23" sheetId="1" r:id="rId1"/>
    <sheet name="No CBG" sheetId="2" r:id="rId2"/>
    <sheet name="Yes CB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 l="1"/>
  <c r="Q8" i="1"/>
  <c r="Q6" i="1"/>
  <c r="Q4" i="1"/>
</calcChain>
</file>

<file path=xl/sharedStrings.xml><?xml version="1.0" encoding="utf-8"?>
<sst xmlns="http://schemas.openxmlformats.org/spreadsheetml/2006/main" count="104" uniqueCount="59">
  <si>
    <t>Amador</t>
  </si>
  <si>
    <t>Calaveras</t>
  </si>
  <si>
    <t>El Dorado</t>
  </si>
  <si>
    <t>Inyo</t>
  </si>
  <si>
    <t>Mono</t>
  </si>
  <si>
    <t>Nevada-W</t>
  </si>
  <si>
    <t>Placer-WS</t>
  </si>
  <si>
    <t>Sierra</t>
  </si>
  <si>
    <t>Sutter</t>
  </si>
  <si>
    <t>Tuolumne</t>
  </si>
  <si>
    <t>Yolo</t>
  </si>
  <si>
    <t>Yuba</t>
  </si>
  <si>
    <t>Totals:</t>
  </si>
  <si>
    <t xml:space="preserve">Total number of each type of material obtained through Capacity Building Grants. </t>
  </si>
  <si>
    <t>If you purchased something other than materials, please explain below how the Capacity Building Grant funds were used for child abuse prevention.</t>
  </si>
  <si>
    <t>Please describe any impact that COVID-19, or the response to COVID-19, had on your use of the provided Capacity Building Grant Funds.</t>
  </si>
  <si>
    <t>Alpine</t>
  </si>
  <si>
    <t>Sacramento</t>
  </si>
  <si>
    <t xml:space="preserve"> </t>
  </si>
  <si>
    <r>
      <t xml:space="preserve">If you </t>
    </r>
    <r>
      <rPr>
        <b/>
        <u/>
        <sz val="10"/>
        <color rgb="FF000000"/>
        <rFont val="Calibri"/>
        <family val="2"/>
        <scheme val="minor"/>
      </rPr>
      <t xml:space="preserve">did </t>
    </r>
    <r>
      <rPr>
        <sz val="10"/>
        <color rgb="FF000000"/>
        <rFont val="Calibri"/>
        <family val="2"/>
        <scheme val="minor"/>
      </rPr>
      <t>receive the Capacity Building Grant for the 2021/2022 year:</t>
    </r>
  </si>
  <si>
    <r>
      <t xml:space="preserve">If you </t>
    </r>
    <r>
      <rPr>
        <b/>
        <u/>
        <sz val="10"/>
        <color rgb="FF000000"/>
        <rFont val="Calibri"/>
        <family val="2"/>
        <scheme val="minor"/>
      </rPr>
      <t xml:space="preserve">did not </t>
    </r>
    <r>
      <rPr>
        <sz val="10"/>
        <color rgb="FF000000"/>
        <rFont val="Calibri"/>
        <family val="2"/>
        <scheme val="minor"/>
      </rPr>
      <t>receive the Capacity Building Grant for the 2021/2022 year:</t>
    </r>
  </si>
  <si>
    <t>Nevada-E/ Placer-N</t>
  </si>
  <si>
    <t>(Yes/No)</t>
  </si>
  <si>
    <t>(#)</t>
  </si>
  <si>
    <t>Nevada-E/
Placer-N</t>
  </si>
  <si>
    <t>Of the materials purchased with Capacity Building Grant Funds - What is the total number of materials distributed from 7/01/2022 - 6/30/2023</t>
  </si>
  <si>
    <t>Sierra-Sacramento Innovative Partnership 2022/2023 Year-End Data Tracking Tool</t>
  </si>
  <si>
    <t>Did your organization access and use the CAPC Sac or OCAP Child Abuse Prevention Month tooolkit?</t>
  </si>
  <si>
    <t># of Child Abuse Prevention activities and events conducted from 7/01/2022 - 6/30/2023</t>
  </si>
  <si>
    <t>Total # of families engaged through child abuse prevention activities and events from 7/01/2022 - 6/30/2023</t>
  </si>
  <si>
    <t>Total # of individuals touched through child abuse prevention activities and events from 7/01/2022 - 6/30/2023</t>
  </si>
  <si>
    <t>Please give a brief explaination as to why your agency did not apply for the 2022/2023 Capacity Building Grant.</t>
  </si>
  <si>
    <t>Yes</t>
  </si>
  <si>
    <t>750 CAP month postcards
28 books stocked weekly in Little Free Libraries</t>
  </si>
  <si>
    <t>None</t>
  </si>
  <si>
    <t>700 newspaper inserts
Art supplies</t>
  </si>
  <si>
    <t>Balance was used to pay part-time staff for a Saturday event</t>
  </si>
  <si>
    <t>N/A</t>
  </si>
  <si>
    <t>No</t>
  </si>
  <si>
    <t>Yuba County HHSD Executive Management has opted to not utilize the capacity building grant to allow for other counties within the regional group to access the funds.</t>
  </si>
  <si>
    <t>Fidget Spinners - Qty 157 and Squishy Balls Qty 150 total cost =$494.38</t>
  </si>
  <si>
    <t>We used these funds to pay for a balloon artist and face painting artist to attend our first annual Community Appreciation BBQ - an all-inclusive event that brought the community together to recognize Child Abuse Prevention Month and celebrate inclusivity. These two activities were provided free to families and we were happy to support two local small businesses.</t>
  </si>
  <si>
    <t>12 certificate frames
Ad on Calaveras Connect bus</t>
  </si>
  <si>
    <t>12 frames</t>
  </si>
  <si>
    <t>Advertising on the local transit bus for BE THE ONE campaign</t>
  </si>
  <si>
    <t xml:space="preserve">We had the funding available for the needed supplies, and we did not have the capacity to apply for the grant this year.  We would consider applying for the grant in the future. </t>
  </si>
  <si>
    <t>Yolo County Children's Alliance purchased 1,200 Period of Purple Crying application packages in both English and Spanish. All of the grant went towards the purchase price of these items ($2,512.03).</t>
  </si>
  <si>
    <t>This fiscal year we expanded distribution to Home Vising Programs throughout Yolo County. We distributed the apps that were purchased with the Capacity Building Grant for the 2021/2022 year to local birthing hospitals (where these Period of Purple Crying materials were previously distributed) as well as to Healthy Families (a Yolo County Children's Alliance Home-Visiting Program for families with children 0-5). We are hoping that by providing materials to parents via additional programs we are implementing a triple dose strategy to solidify the information on the prevention of Shaken Baby Syndrome. The idea is that parents see the information about Shaken Baby Syndrome at least 3 times in order for them to commit the informtion to memory. We ran out of the apps last year and so by ordering more we should have enough to distribute to other programs. We are actively reaching out to other organizations as there are some logistics that need to be addressed (provider trainings) before we are able to distribute to any other home-visiting programs in Yolo County.</t>
  </si>
  <si>
    <t>COVID-19 had no impact on the ability to purchase or provide the Period of Purple Crying apps.</t>
  </si>
  <si>
    <t>Local monthly media ad
Postcard handout - 500 (Do people feel safe and welcome in my presence)
Poster - 100 (Do people feel safe and welcome in my presence)</t>
  </si>
  <si>
    <t>Local newspaper ads that share the message to a wide audience.</t>
  </si>
  <si>
    <t>Less this year as the community opened up.</t>
  </si>
  <si>
    <t xml:space="preserve">The Capacity Building Grant was used to design and print 500 New Parent Resource 
Guides. This guide includes local resource information for families with children ages 0 to 
18. </t>
  </si>
  <si>
    <t>500 Parebt Resource Guides</t>
  </si>
  <si>
    <t>BLANK</t>
  </si>
  <si>
    <t>Sutter*</t>
  </si>
  <si>
    <t xml:space="preserve">SCCFC: Sutter County Children &amp; Families Commission applied for the Capacity Building Grant on behalf of the Sutter County DV/CAP and the funding was used by the District Attorney's office event (see their report for futher details).
Victims Services: We used the funds to cover the cost of a vendor to come out to our annual Child Abuse Prevention event and to partially cover the cost of the release of butterflies. The vendor sets up play stations and sensory stations for all of the children in attendance. The butterflies represent each child we interviewed in our Child Advocacy Center and is held at the end of the event. Each child participated in the release of a butterfly. The rest of the event is put together by all of the partner agencies. Thankfully, we had enough materials left over from the previous year to use for this year's event. 
We used the funds to cover the cost of a vendor to come out to our annual Child Abuse Prevention event and to partially cover the cost of the release of butterflies. The vendor sets up play stations and sensory stations for all of the children in attendance. The butterflies represent each child we interviewed in our Child Advocacy Center and is held at the end of the event. Each child participated in the release of a butterfly. The rest of the event is put together by all of the partner agencies. Thankfully, we had enough materials left over from the previous year to use for this year's event. </t>
  </si>
  <si>
    <t>*Totals for Sutter County include collaboration with Victims Services and Casa de Esperanza</t>
  </si>
  <si>
    <t>Pinwheels - 500
Magnets - 2,000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</si>
</sst>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u/>
      <sz val="10"/>
      <color rgb="FF000000"/>
      <name val="Calibri"/>
      <family val="2"/>
      <scheme val="minor"/>
    </font>
    <font>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7" fillId="0" borderId="0" applyFont="0" applyFill="0" applyBorder="0" applyAlignment="0" applyProtection="0"/>
  </cellStyleXfs>
  <cellXfs count="36">
    <xf numFmtId="0" fontId="0" fillId="0" borderId="0" xfId="0"/>
    <xf numFmtId="0" fontId="2" fillId="0" borderId="1" xfId="0" applyFont="1" applyBorder="1" applyAlignment="1">
      <alignment horizontal="center" vertical="center" wrapText="1"/>
    </xf>
    <xf numFmtId="0" fontId="0" fillId="2" borderId="1" xfId="0" applyFill="1" applyBorder="1" applyAlignment="1">
      <alignment wrapText="1"/>
    </xf>
    <xf numFmtId="0" fontId="0" fillId="2" borderId="1" xfId="0"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left" vertical="center" wrapText="1"/>
    </xf>
    <xf numFmtId="0" fontId="0" fillId="2" borderId="1" xfId="0" applyFill="1" applyBorder="1" applyAlignment="1">
      <alignment horizontal="left" wrapText="1"/>
    </xf>
    <xf numFmtId="0" fontId="2" fillId="0" borderId="1" xfId="0" applyFont="1" applyBorder="1" applyAlignment="1">
      <alignment horizontal="left" wrapText="1"/>
    </xf>
    <xf numFmtId="0" fontId="0" fillId="0" borderId="0" xfId="0" applyAlignment="1">
      <alignment horizontal="left"/>
    </xf>
    <xf numFmtId="0" fontId="6" fillId="0" borderId="0" xfId="0" applyFont="1"/>
    <xf numFmtId="0" fontId="3" fillId="3"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4" borderId="1" xfId="0" applyFont="1" applyFill="1" applyBorder="1" applyAlignment="1">
      <alignment wrapText="1"/>
    </xf>
    <xf numFmtId="1" fontId="0" fillId="0" borderId="1" xfId="0" applyNumberFormat="1" applyBorder="1" applyAlignment="1">
      <alignment horizontal="center" vertical="center" wrapText="1"/>
    </xf>
    <xf numFmtId="1" fontId="0" fillId="4"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0" borderId="1" xfId="1" applyNumberFormat="1" applyFont="1" applyBorder="1" applyAlignment="1">
      <alignment horizontal="center" vertical="center" wrapText="1"/>
    </xf>
    <xf numFmtId="1" fontId="0" fillId="4" borderId="1" xfId="1" applyNumberFormat="1" applyFont="1" applyFill="1" applyBorder="1" applyAlignment="1">
      <alignment horizontal="center" vertical="center" wrapText="1"/>
    </xf>
    <xf numFmtId="1" fontId="0" fillId="2" borderId="1" xfId="1" applyNumberFormat="1" applyFont="1" applyFill="1" applyBorder="1" applyAlignment="1">
      <alignment horizontal="center" vertical="center" wrapText="1"/>
    </xf>
    <xf numFmtId="1" fontId="0" fillId="0" borderId="1" xfId="1" applyNumberFormat="1" applyFont="1" applyBorder="1" applyAlignment="1">
      <alignment horizontal="center" vertical="center"/>
    </xf>
    <xf numFmtId="1" fontId="0" fillId="2" borderId="1" xfId="0" applyNumberFormat="1" applyFill="1" applyBorder="1" applyAlignment="1">
      <alignment horizontal="center" vertical="center"/>
    </xf>
    <xf numFmtId="1" fontId="0" fillId="0" borderId="1" xfId="0" applyNumberFormat="1" applyBorder="1" applyAlignment="1">
      <alignment horizontal="center" vertical="center"/>
    </xf>
    <xf numFmtId="0" fontId="0" fillId="0" borderId="5" xfId="0"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center" vertical="center" wrapText="1"/>
    </xf>
    <xf numFmtId="0" fontId="2" fillId="6" borderId="1" xfId="0" applyFont="1" applyFill="1" applyBorder="1" applyAlignment="1">
      <alignment horizontal="left" vertical="top" wrapText="1"/>
    </xf>
    <xf numFmtId="0" fontId="1" fillId="0" borderId="1" xfId="0" applyFont="1" applyBorder="1" applyAlignment="1">
      <alignment horizontal="center" vertical="center" wrapText="1"/>
    </xf>
    <xf numFmtId="0" fontId="4" fillId="3" borderId="1" xfId="0" applyFont="1" applyFill="1" applyBorder="1" applyAlignment="1">
      <alignment horizontal="center" wrapText="1"/>
    </xf>
    <xf numFmtId="0" fontId="4" fillId="3" borderId="4" xfId="0" applyFont="1" applyFill="1" applyBorder="1" applyAlignment="1">
      <alignment horizontal="center" wrapText="1"/>
    </xf>
    <xf numFmtId="0" fontId="4" fillId="4" borderId="1" xfId="0" applyFont="1" applyFill="1" applyBorder="1" applyAlignment="1">
      <alignment horizontal="center" wrapText="1"/>
    </xf>
    <xf numFmtId="0" fontId="4" fillId="4" borderId="4"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workbookViewId="0">
      <selection activeCell="D14" sqref="D14"/>
    </sheetView>
  </sheetViews>
  <sheetFormatPr defaultRowHeight="14.4" x14ac:dyDescent="0.3"/>
  <cols>
    <col min="1" max="1" width="39.5546875" style="9" customWidth="1"/>
    <col min="2" max="2" width="10.33203125" style="9" customWidth="1"/>
    <col min="7" max="7" width="9.109375" customWidth="1"/>
    <col min="11" max="11" width="10.6640625" customWidth="1"/>
    <col min="12" max="13" width="9.33203125" bestFit="1" customWidth="1"/>
    <col min="15" max="15" width="10" bestFit="1" customWidth="1"/>
    <col min="16" max="16" width="9.33203125" bestFit="1" customWidth="1"/>
    <col min="17" max="17" width="10" bestFit="1" customWidth="1"/>
  </cols>
  <sheetData>
    <row r="1" spans="1:19" ht="24" customHeight="1" x14ac:dyDescent="0.3">
      <c r="A1" s="31" t="s">
        <v>26</v>
      </c>
      <c r="B1" s="31"/>
      <c r="C1" s="31"/>
      <c r="D1" s="31"/>
      <c r="E1" s="31"/>
      <c r="F1" s="31"/>
      <c r="G1" s="31"/>
      <c r="H1" s="31"/>
      <c r="I1" s="31"/>
      <c r="J1" s="31"/>
      <c r="K1" s="31"/>
      <c r="L1" s="31"/>
      <c r="M1" s="31"/>
      <c r="N1" s="31"/>
      <c r="O1" s="31"/>
      <c r="P1" s="31"/>
      <c r="Q1" s="31"/>
    </row>
    <row r="2" spans="1:19" ht="41.4" x14ac:dyDescent="0.3">
      <c r="A2" s="6"/>
      <c r="B2" s="1" t="s">
        <v>16</v>
      </c>
      <c r="C2" s="1" t="s">
        <v>0</v>
      </c>
      <c r="D2" s="1" t="s">
        <v>1</v>
      </c>
      <c r="E2" s="1" t="s">
        <v>2</v>
      </c>
      <c r="F2" s="1" t="s">
        <v>3</v>
      </c>
      <c r="G2" s="1" t="s">
        <v>4</v>
      </c>
      <c r="H2" s="1" t="s">
        <v>21</v>
      </c>
      <c r="I2" s="1" t="s">
        <v>5</v>
      </c>
      <c r="J2" s="1" t="s">
        <v>6</v>
      </c>
      <c r="K2" s="1" t="s">
        <v>17</v>
      </c>
      <c r="L2" s="1" t="s">
        <v>7</v>
      </c>
      <c r="M2" s="1" t="s">
        <v>55</v>
      </c>
      <c r="N2" s="1" t="s">
        <v>9</v>
      </c>
      <c r="O2" s="1" t="s">
        <v>10</v>
      </c>
      <c r="P2" s="1" t="s">
        <v>11</v>
      </c>
      <c r="Q2" s="14" t="s">
        <v>12</v>
      </c>
    </row>
    <row r="3" spans="1:19" x14ac:dyDescent="0.3">
      <c r="A3" s="7"/>
      <c r="B3" s="7"/>
      <c r="C3" s="3"/>
      <c r="D3" s="3"/>
      <c r="E3" s="3"/>
      <c r="F3" s="3"/>
      <c r="G3" s="3"/>
      <c r="H3" s="3"/>
      <c r="I3" s="3"/>
      <c r="J3" s="3"/>
      <c r="K3" s="3"/>
      <c r="L3" s="3"/>
      <c r="M3" s="3"/>
      <c r="N3" s="3"/>
      <c r="O3" s="3"/>
      <c r="P3" s="3"/>
      <c r="Q3" s="2"/>
    </row>
    <row r="4" spans="1:19" ht="41.4" x14ac:dyDescent="0.3">
      <c r="A4" s="8" t="s">
        <v>27</v>
      </c>
      <c r="B4" s="4" t="s">
        <v>32</v>
      </c>
      <c r="C4" s="4" t="s">
        <v>32</v>
      </c>
      <c r="D4" s="4" t="s">
        <v>32</v>
      </c>
      <c r="E4" s="4" t="s">
        <v>32</v>
      </c>
      <c r="F4" s="4" t="s">
        <v>32</v>
      </c>
      <c r="G4" s="4"/>
      <c r="H4" s="4" t="s">
        <v>38</v>
      </c>
      <c r="I4" s="4" t="s">
        <v>38</v>
      </c>
      <c r="J4" s="4"/>
      <c r="K4" s="4"/>
      <c r="L4" s="4" t="s">
        <v>32</v>
      </c>
      <c r="M4" s="4" t="s">
        <v>32</v>
      </c>
      <c r="N4" s="4"/>
      <c r="O4" s="4" t="s">
        <v>32</v>
      </c>
      <c r="P4" s="4" t="s">
        <v>38</v>
      </c>
      <c r="Q4" s="16">
        <f>COUNTIF(B4:P4, "Yes")</f>
        <v>8</v>
      </c>
      <c r="R4" s="24" t="s">
        <v>22</v>
      </c>
    </row>
    <row r="5" spans="1:19" x14ac:dyDescent="0.3">
      <c r="A5" s="7"/>
      <c r="B5" s="7"/>
      <c r="C5" s="5"/>
      <c r="D5" s="5"/>
      <c r="E5" s="5"/>
      <c r="F5" s="5"/>
      <c r="G5" s="5"/>
      <c r="H5" s="5"/>
      <c r="I5" s="5"/>
      <c r="J5" s="5"/>
      <c r="K5" s="5"/>
      <c r="L5" s="5"/>
      <c r="M5" s="5"/>
      <c r="N5" s="5"/>
      <c r="O5" s="5"/>
      <c r="P5" s="5"/>
      <c r="Q5" s="17"/>
    </row>
    <row r="6" spans="1:19" ht="27.6" x14ac:dyDescent="0.3">
      <c r="A6" s="8" t="s">
        <v>28</v>
      </c>
      <c r="B6" s="15">
        <v>9</v>
      </c>
      <c r="C6" s="15">
        <v>21</v>
      </c>
      <c r="D6" s="15">
        <v>9</v>
      </c>
      <c r="E6" s="15">
        <v>11</v>
      </c>
      <c r="F6" s="15">
        <v>13</v>
      </c>
      <c r="G6" s="15"/>
      <c r="H6" s="15">
        <v>11</v>
      </c>
      <c r="I6" s="15">
        <v>5</v>
      </c>
      <c r="J6" s="15"/>
      <c r="K6" s="18"/>
      <c r="L6" s="18">
        <v>56</v>
      </c>
      <c r="M6" s="18">
        <v>26</v>
      </c>
      <c r="N6" s="18"/>
      <c r="O6" s="18">
        <v>102</v>
      </c>
      <c r="P6" s="18">
        <v>24</v>
      </c>
      <c r="Q6" s="19">
        <f>SUM(B6:P6)</f>
        <v>287</v>
      </c>
      <c r="R6" t="s">
        <v>23</v>
      </c>
    </row>
    <row r="7" spans="1:19" x14ac:dyDescent="0.3">
      <c r="A7" s="7"/>
      <c r="B7" s="17"/>
      <c r="C7" s="17"/>
      <c r="D7" s="17"/>
      <c r="E7" s="17"/>
      <c r="F7" s="17"/>
      <c r="G7" s="17"/>
      <c r="H7" s="17"/>
      <c r="I7" s="17"/>
      <c r="J7" s="17"/>
      <c r="K7" s="20"/>
      <c r="L7" s="20"/>
      <c r="M7" s="20"/>
      <c r="N7" s="20"/>
      <c r="O7" s="20"/>
      <c r="P7" s="20"/>
      <c r="Q7" s="20"/>
    </row>
    <row r="8" spans="1:19" ht="41.4" x14ac:dyDescent="0.3">
      <c r="A8" s="8" t="s">
        <v>29</v>
      </c>
      <c r="B8" s="21">
        <v>50</v>
      </c>
      <c r="C8" s="21">
        <v>1100</v>
      </c>
      <c r="D8" s="21">
        <v>0</v>
      </c>
      <c r="E8" s="21">
        <v>125</v>
      </c>
      <c r="F8" s="15">
        <v>207</v>
      </c>
      <c r="G8" s="15"/>
      <c r="H8" s="15">
        <v>3028</v>
      </c>
      <c r="I8" s="15">
        <v>365</v>
      </c>
      <c r="J8" s="15"/>
      <c r="K8" s="18"/>
      <c r="L8" s="18">
        <v>104</v>
      </c>
      <c r="M8" s="18">
        <v>3366</v>
      </c>
      <c r="N8" s="18"/>
      <c r="O8" s="18">
        <v>7786</v>
      </c>
      <c r="P8" s="18">
        <v>1000</v>
      </c>
      <c r="Q8" s="19">
        <f>SUM(B8:P8)</f>
        <v>17131</v>
      </c>
      <c r="R8" t="s">
        <v>23</v>
      </c>
      <c r="S8" t="s">
        <v>18</v>
      </c>
    </row>
    <row r="9" spans="1:19" x14ac:dyDescent="0.3">
      <c r="A9" s="7"/>
      <c r="B9" s="22"/>
      <c r="C9" s="22"/>
      <c r="D9" s="22"/>
      <c r="E9" s="22"/>
      <c r="F9" s="17"/>
      <c r="G9" s="17"/>
      <c r="H9" s="17"/>
      <c r="I9" s="17"/>
      <c r="J9" s="17"/>
      <c r="K9" s="20"/>
      <c r="L9" s="20"/>
      <c r="M9" s="20"/>
      <c r="N9" s="20"/>
      <c r="O9" s="20"/>
      <c r="P9" s="20"/>
      <c r="Q9" s="20"/>
    </row>
    <row r="10" spans="1:19" ht="41.4" x14ac:dyDescent="0.3">
      <c r="A10" s="8" t="s">
        <v>30</v>
      </c>
      <c r="B10" s="21">
        <v>800</v>
      </c>
      <c r="C10" s="21">
        <v>2500</v>
      </c>
      <c r="D10" s="23">
        <v>11478</v>
      </c>
      <c r="E10" s="21">
        <v>850</v>
      </c>
      <c r="F10" s="15">
        <v>1077</v>
      </c>
      <c r="G10" s="15"/>
      <c r="H10" s="18">
        <v>6786</v>
      </c>
      <c r="I10" s="18">
        <v>730</v>
      </c>
      <c r="J10" s="15"/>
      <c r="K10" s="18"/>
      <c r="L10" s="18">
        <v>320</v>
      </c>
      <c r="M10" s="18">
        <v>17192</v>
      </c>
      <c r="N10" s="18"/>
      <c r="O10" s="18">
        <v>62285</v>
      </c>
      <c r="P10" s="18">
        <v>38914</v>
      </c>
      <c r="Q10" s="19">
        <f>SUM(B10:P10)</f>
        <v>142932</v>
      </c>
      <c r="R10" t="s">
        <v>23</v>
      </c>
    </row>
    <row r="11" spans="1:19" ht="15" customHeight="1" x14ac:dyDescent="0.3">
      <c r="A11" s="10"/>
      <c r="B11" s="10"/>
    </row>
    <row r="12" spans="1:19" x14ac:dyDescent="0.3">
      <c r="M12" t="s">
        <v>57</v>
      </c>
    </row>
    <row r="14" spans="1:19" ht="14.25" customHeight="1" x14ac:dyDescent="0.3"/>
  </sheetData>
  <mergeCells count="1">
    <mergeCell ref="A1:Q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workbookViewId="0">
      <selection activeCell="F4" sqref="F4"/>
    </sheetView>
  </sheetViews>
  <sheetFormatPr defaultRowHeight="14.4" x14ac:dyDescent="0.3"/>
  <cols>
    <col min="1" max="1" width="23.88671875" customWidth="1"/>
    <col min="2" max="2" width="7.33203125" customWidth="1"/>
    <col min="3" max="3" width="8.109375" customWidth="1"/>
    <col min="5" max="5" width="9.5546875" customWidth="1"/>
    <col min="6" max="6" width="19" customWidth="1"/>
    <col min="7" max="7" width="7.33203125" customWidth="1"/>
    <col min="8" max="8" width="11.109375" customWidth="1"/>
    <col min="10" max="10" width="20.33203125" customWidth="1"/>
    <col min="11" max="11" width="20.5546875" customWidth="1"/>
    <col min="12" max="12" width="7.5546875" customWidth="1"/>
    <col min="14" max="14" width="6.88671875" customWidth="1"/>
    <col min="15" max="15" width="14.6640625" customWidth="1"/>
  </cols>
  <sheetData>
    <row r="1" spans="1:15" ht="16.5" customHeight="1" x14ac:dyDescent="0.3">
      <c r="A1" s="31" t="s">
        <v>26</v>
      </c>
      <c r="B1" s="31"/>
      <c r="C1" s="31"/>
      <c r="D1" s="31"/>
      <c r="E1" s="31"/>
      <c r="F1" s="31"/>
      <c r="G1" s="31"/>
      <c r="H1" s="31"/>
      <c r="I1" s="31"/>
      <c r="J1" s="31"/>
      <c r="K1" s="31"/>
      <c r="L1" s="31"/>
      <c r="M1" s="31"/>
      <c r="N1" s="31"/>
      <c r="O1" s="31"/>
    </row>
    <row r="2" spans="1:15" ht="27.6" x14ac:dyDescent="0.3">
      <c r="A2" s="6"/>
      <c r="B2" s="1" t="s">
        <v>16</v>
      </c>
      <c r="C2" s="1" t="s">
        <v>0</v>
      </c>
      <c r="D2" s="1" t="s">
        <v>1</v>
      </c>
      <c r="E2" s="1" t="s">
        <v>2</v>
      </c>
      <c r="F2" s="1" t="s">
        <v>3</v>
      </c>
      <c r="G2" s="1" t="s">
        <v>4</v>
      </c>
      <c r="H2" s="1" t="s">
        <v>21</v>
      </c>
      <c r="I2" s="1" t="s">
        <v>5</v>
      </c>
      <c r="J2" s="1" t="s">
        <v>6</v>
      </c>
      <c r="K2" s="1" t="s">
        <v>7</v>
      </c>
      <c r="L2" s="1" t="s">
        <v>8</v>
      </c>
      <c r="M2" s="1" t="s">
        <v>9</v>
      </c>
      <c r="N2" s="1" t="s">
        <v>10</v>
      </c>
      <c r="O2" s="1" t="s">
        <v>11</v>
      </c>
    </row>
    <row r="3" spans="1:15" x14ac:dyDescent="0.3">
      <c r="A3" s="32" t="s">
        <v>20</v>
      </c>
      <c r="B3" s="33"/>
      <c r="C3" s="33"/>
      <c r="D3" s="33"/>
      <c r="E3" s="33"/>
      <c r="F3" s="33"/>
      <c r="G3" s="33"/>
      <c r="H3" s="33"/>
      <c r="I3" s="33"/>
      <c r="J3" s="33"/>
      <c r="K3" s="33"/>
      <c r="L3" s="33"/>
      <c r="M3" s="33"/>
      <c r="N3" s="33"/>
      <c r="O3" s="33"/>
    </row>
    <row r="4" spans="1:15" ht="162.75" customHeight="1" x14ac:dyDescent="0.3">
      <c r="A4" s="11" t="s">
        <v>31</v>
      </c>
      <c r="B4" s="29"/>
      <c r="C4" s="29"/>
      <c r="D4" s="29"/>
      <c r="E4" s="29"/>
      <c r="F4" s="25" t="s">
        <v>45</v>
      </c>
      <c r="G4" s="4"/>
      <c r="H4" s="29"/>
      <c r="I4" s="29"/>
      <c r="J4" s="25"/>
      <c r="K4" s="30"/>
      <c r="L4" s="29"/>
      <c r="M4" s="4"/>
      <c r="N4" s="29"/>
      <c r="O4" s="25" t="s">
        <v>39</v>
      </c>
    </row>
  </sheetData>
  <mergeCells count="2">
    <mergeCell ref="A1:O1"/>
    <mergeCell ref="A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
  <sheetViews>
    <sheetView tabSelected="1" topLeftCell="A5" workbookViewId="0">
      <selection activeCell="E7" sqref="E7"/>
    </sheetView>
  </sheetViews>
  <sheetFormatPr defaultColWidth="14.109375" defaultRowHeight="14.4" x14ac:dyDescent="0.3"/>
  <sheetData>
    <row r="1" spans="1:15" ht="22.5" customHeight="1" x14ac:dyDescent="0.3">
      <c r="A1" s="31" t="s">
        <v>26</v>
      </c>
      <c r="B1" s="31"/>
      <c r="C1" s="31"/>
      <c r="D1" s="31"/>
      <c r="E1" s="31"/>
      <c r="F1" s="31"/>
      <c r="G1" s="31"/>
      <c r="H1" s="31"/>
      <c r="I1" s="31"/>
      <c r="J1" s="31"/>
      <c r="K1" s="31"/>
      <c r="L1" s="31"/>
      <c r="M1" s="31"/>
      <c r="N1" s="31"/>
      <c r="O1" s="31"/>
    </row>
    <row r="2" spans="1:15" ht="29.25" customHeight="1" x14ac:dyDescent="0.3">
      <c r="A2" s="6"/>
      <c r="B2" s="1" t="s">
        <v>16</v>
      </c>
      <c r="C2" s="1" t="s">
        <v>0</v>
      </c>
      <c r="D2" s="1" t="s">
        <v>1</v>
      </c>
      <c r="E2" s="1" t="s">
        <v>2</v>
      </c>
      <c r="F2" s="1" t="s">
        <v>3</v>
      </c>
      <c r="G2" s="1" t="s">
        <v>4</v>
      </c>
      <c r="H2" s="1" t="s">
        <v>24</v>
      </c>
      <c r="I2" s="1" t="s">
        <v>5</v>
      </c>
      <c r="J2" s="1" t="s">
        <v>6</v>
      </c>
      <c r="K2" s="1" t="s">
        <v>7</v>
      </c>
      <c r="L2" s="1" t="s">
        <v>8</v>
      </c>
      <c r="M2" s="1" t="s">
        <v>9</v>
      </c>
      <c r="N2" s="1" t="s">
        <v>10</v>
      </c>
      <c r="O2" s="1" t="s">
        <v>11</v>
      </c>
    </row>
    <row r="3" spans="1:15" x14ac:dyDescent="0.3">
      <c r="A3" s="34" t="s">
        <v>19</v>
      </c>
      <c r="B3" s="35"/>
      <c r="C3" s="34"/>
      <c r="D3" s="34"/>
      <c r="E3" s="34"/>
      <c r="F3" s="34"/>
      <c r="G3" s="34"/>
      <c r="H3" s="34"/>
      <c r="I3" s="34"/>
      <c r="J3" s="34"/>
      <c r="K3" s="34"/>
      <c r="L3" s="34"/>
      <c r="M3" s="34"/>
      <c r="N3" s="35"/>
      <c r="O3" s="34"/>
    </row>
    <row r="4" spans="1:15" ht="131.25" customHeight="1" x14ac:dyDescent="0.3">
      <c r="A4" s="12" t="s">
        <v>13</v>
      </c>
      <c r="B4" s="26" t="s">
        <v>33</v>
      </c>
      <c r="C4" s="26" t="s">
        <v>49</v>
      </c>
      <c r="D4" s="26" t="s">
        <v>42</v>
      </c>
      <c r="E4" s="26" t="s">
        <v>58</v>
      </c>
      <c r="F4" s="28"/>
      <c r="G4" s="28"/>
      <c r="H4" s="26" t="s">
        <v>52</v>
      </c>
      <c r="I4" s="26" t="s">
        <v>40</v>
      </c>
      <c r="J4" s="28"/>
      <c r="K4" s="26" t="s">
        <v>35</v>
      </c>
      <c r="L4" s="26"/>
      <c r="M4" s="28"/>
      <c r="N4" s="26" t="s">
        <v>46</v>
      </c>
      <c r="O4" s="13"/>
    </row>
    <row r="5" spans="1:15" ht="139.5" customHeight="1" x14ac:dyDescent="0.3">
      <c r="A5" s="12" t="s">
        <v>25</v>
      </c>
      <c r="B5" s="26">
        <v>778</v>
      </c>
      <c r="C5" s="26">
        <v>400</v>
      </c>
      <c r="D5" s="26" t="s">
        <v>43</v>
      </c>
      <c r="E5" s="26">
        <v>1380</v>
      </c>
      <c r="F5" s="28"/>
      <c r="G5" s="28"/>
      <c r="H5" s="26" t="s">
        <v>53</v>
      </c>
      <c r="I5" s="26">
        <v>307</v>
      </c>
      <c r="J5" s="28"/>
      <c r="K5" s="26">
        <v>700</v>
      </c>
      <c r="L5" s="26"/>
      <c r="M5" s="28"/>
      <c r="N5" s="26" t="s">
        <v>47</v>
      </c>
      <c r="O5" s="13"/>
    </row>
    <row r="6" spans="1:15" ht="153.75" customHeight="1" x14ac:dyDescent="0.3">
      <c r="A6" s="12" t="s">
        <v>14</v>
      </c>
      <c r="B6" s="26"/>
      <c r="C6" s="27" t="s">
        <v>50</v>
      </c>
      <c r="D6" s="26" t="s">
        <v>44</v>
      </c>
      <c r="E6" s="26" t="s">
        <v>37</v>
      </c>
      <c r="F6" s="28"/>
      <c r="G6" s="28"/>
      <c r="H6" s="26" t="s">
        <v>54</v>
      </c>
      <c r="I6" s="26" t="s">
        <v>41</v>
      </c>
      <c r="J6" s="28"/>
      <c r="K6" s="26" t="s">
        <v>36</v>
      </c>
      <c r="L6" s="26" t="s">
        <v>56</v>
      </c>
      <c r="M6" s="28"/>
      <c r="N6" s="26" t="s">
        <v>37</v>
      </c>
      <c r="O6" s="13"/>
    </row>
    <row r="7" spans="1:15" ht="162" customHeight="1" x14ac:dyDescent="0.3">
      <c r="A7" s="12" t="s">
        <v>15</v>
      </c>
      <c r="B7" s="26" t="s">
        <v>34</v>
      </c>
      <c r="C7" s="27" t="s">
        <v>51</v>
      </c>
      <c r="D7" s="26" t="s">
        <v>34</v>
      </c>
      <c r="E7" s="26" t="s">
        <v>34</v>
      </c>
      <c r="F7" s="28"/>
      <c r="G7" s="28"/>
      <c r="H7" s="26" t="s">
        <v>34</v>
      </c>
      <c r="I7" s="26" t="s">
        <v>37</v>
      </c>
      <c r="J7" s="28"/>
      <c r="K7" s="26" t="s">
        <v>37</v>
      </c>
      <c r="L7" s="26"/>
      <c r="M7" s="28"/>
      <c r="N7" s="26" t="s">
        <v>48</v>
      </c>
      <c r="O7" s="13"/>
    </row>
  </sheetData>
  <mergeCells count="2">
    <mergeCell ref="A1:O1"/>
    <mergeCell ref="A3:O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Year End Report 22.23</vt:lpstr>
      <vt:lpstr>No CBG</vt:lpstr>
      <vt:lpstr>Yes CBG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Marissa Provost</cp:lastModifiedBy>
  <dcterms:created xsi:type="dcterms:W3CDTF">2021-07-09T16:15:55Z</dcterms:created>
  <dcterms:modified xsi:type="dcterms:W3CDTF">2023-11-13T16:52:52Z</dcterms:modified>
</cp:coreProperties>
</file>